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brcorg.sharepoint.com/sites/NorthernBoarderRegionalCommission/Shared Documents/Grant Programs/Templates &amp; SOPs/SOPs/Close-Out SOP/"/>
    </mc:Choice>
  </mc:AlternateContent>
  <xr:revisionPtr revIDLastSave="68" documentId="14_{DF65987C-12DF-4525-AEDA-0119FA9FBC03}" xr6:coauthVersionLast="47" xr6:coauthVersionMax="47" xr10:uidLastSave="{3A4716D4-9FAE-474E-860F-1208170E0404}"/>
  <bookViews>
    <workbookView xWindow="-120" yWindow="-120" windowWidth="29040" windowHeight="15720" xr2:uid="{96B55F8F-CB87-48A0-8D87-D2A51C7209DD}"/>
  </bookViews>
  <sheets>
    <sheet name="Sheet1" sheetId="1" r:id="rId1"/>
  </sheets>
  <definedNames>
    <definedName name="_xlnm.Print_Area" localSheetId="0">Sheet1!$B$10:$N$26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2" i="1" l="1"/>
  <c r="R32" i="1"/>
  <c r="Q32" i="1"/>
  <c r="P32" i="1"/>
  <c r="O32" i="1"/>
  <c r="N32" i="1"/>
  <c r="U32" i="1"/>
  <c r="V32" i="1"/>
  <c r="D33" i="1"/>
  <c r="D21" i="1"/>
  <c r="D32" i="1"/>
  <c r="AK33" i="1"/>
  <c r="M32" i="1"/>
  <c r="L32" i="1"/>
  <c r="K32" i="1"/>
  <c r="J32" i="1"/>
  <c r="I32" i="1"/>
  <c r="H32" i="1"/>
  <c r="G32" i="1"/>
  <c r="F32" i="1"/>
  <c r="E32" i="1"/>
  <c r="E28" i="1"/>
  <c r="E16" i="1"/>
  <c r="E33" i="1" l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D20" i="1"/>
  <c r="N20" i="1" s="1"/>
  <c r="H20" i="1"/>
  <c r="E20" i="1"/>
  <c r="M20" i="1"/>
  <c r="F20" i="1"/>
  <c r="G20" i="1"/>
  <c r="I20" i="1"/>
  <c r="K20" i="1"/>
  <c r="J20" i="1"/>
  <c r="L20" i="1"/>
  <c r="E21" i="1" l="1"/>
  <c r="F21" i="1" s="1"/>
  <c r="G21" i="1" s="1"/>
  <c r="H21" i="1" s="1"/>
  <c r="I21" i="1" s="1"/>
  <c r="J21" i="1" s="1"/>
  <c r="K21" i="1" s="1"/>
  <c r="L21" i="1" s="1"/>
  <c r="M21" i="1" s="1"/>
  <c r="N21" i="1" s="1"/>
  <c r="AK21" i="1"/>
</calcChain>
</file>

<file path=xl/sharedStrings.xml><?xml version="1.0" encoding="utf-8"?>
<sst xmlns="http://schemas.openxmlformats.org/spreadsheetml/2006/main" count="27" uniqueCount="19">
  <si>
    <t>NBRC Equipment Depreciation Schedule</t>
  </si>
  <si>
    <r>
      <rPr>
        <b/>
        <i/>
        <sz val="14"/>
        <color theme="1"/>
        <rFont val="Calibri"/>
        <family val="2"/>
        <scheme val="minor"/>
      </rPr>
      <t xml:space="preserve">Provide a separate schedule below for each piece of equipment purchased with NBRC funds with a fair market value over $10,000.00. </t>
    </r>
    <r>
      <rPr>
        <b/>
        <i/>
        <sz val="20"/>
        <color theme="1"/>
        <rFont val="Calibri"/>
        <family val="2"/>
        <scheme val="minor"/>
      </rPr>
      <t xml:space="preserve">
</t>
    </r>
  </si>
  <si>
    <t>Additional Information:</t>
  </si>
  <si>
    <t xml:space="preserve">Grant Administration Compliance Manual </t>
  </si>
  <si>
    <r>
      <t xml:space="preserve">Example provided below. Edit text in </t>
    </r>
    <r>
      <rPr>
        <b/>
        <i/>
        <sz val="20"/>
        <color rgb="FFFF0000"/>
        <rFont val="Calibri"/>
        <family val="2"/>
        <scheme val="minor"/>
      </rPr>
      <t>red</t>
    </r>
    <r>
      <rPr>
        <b/>
        <i/>
        <sz val="20"/>
        <color theme="1"/>
        <rFont val="Calibri"/>
        <family val="2"/>
        <scheme val="minor"/>
      </rPr>
      <t xml:space="preserve"> ONLY. </t>
    </r>
  </si>
  <si>
    <t xml:space="preserve">Project # </t>
  </si>
  <si>
    <t>NBRCxxx /GT-XXXX/</t>
  </si>
  <si>
    <t>Name</t>
  </si>
  <si>
    <t>School of Music</t>
  </si>
  <si>
    <t xml:space="preserve">Equipment Description </t>
  </si>
  <si>
    <t>Fort Sunbeam Play System Product ID KP 139</t>
  </si>
  <si>
    <t>Cost Basis</t>
  </si>
  <si>
    <t>Useful Life</t>
  </si>
  <si>
    <t>Annual Depreciation</t>
  </si>
  <si>
    <t>Monthly Depreciation</t>
  </si>
  <si>
    <t>Year</t>
  </si>
  <si>
    <t>Depreciation</t>
  </si>
  <si>
    <t>Value</t>
  </si>
  <si>
    <t>Audio Board XC200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</si>
</sst>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u/>
      <sz val="14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gray125">
        <bgColor theme="1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44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/>
    </xf>
    <xf numFmtId="44" fontId="4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 wrapText="1"/>
    </xf>
    <xf numFmtId="164" fontId="7" fillId="0" borderId="0" xfId="1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44" fontId="7" fillId="0" borderId="0" xfId="1" applyFont="1" applyAlignment="1">
      <alignment horizontal="center"/>
    </xf>
    <xf numFmtId="0" fontId="9" fillId="0" borderId="0" xfId="0" applyFont="1"/>
    <xf numFmtId="0" fontId="2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44" fontId="8" fillId="0" borderId="0" xfId="0" applyNumberFormat="1" applyFont="1" applyFill="1"/>
    <xf numFmtId="44" fontId="11" fillId="0" borderId="0" xfId="0" applyNumberFormat="1" applyFont="1" applyFill="1"/>
    <xf numFmtId="44" fontId="4" fillId="0" borderId="0" xfId="0" applyNumberFormat="1" applyFont="1" applyFill="1"/>
    <xf numFmtId="0" fontId="0" fillId="0" borderId="0" xfId="0" applyFill="1"/>
    <xf numFmtId="44" fontId="0" fillId="0" borderId="0" xfId="0" applyNumberFormat="1" applyFill="1"/>
    <xf numFmtId="0" fontId="13" fillId="0" borderId="0" xfId="0" applyFont="1" applyFill="1"/>
    <xf numFmtId="0" fontId="4" fillId="0" borderId="0" xfId="0" applyNumberFormat="1" applyFont="1" applyAlignment="1">
      <alignment horizontal="center"/>
    </xf>
    <xf numFmtId="44" fontId="11" fillId="0" borderId="0" xfId="0" applyNumberFormat="1" applyFont="1" applyAlignment="1">
      <alignment horizontal="center"/>
    </xf>
    <xf numFmtId="0" fontId="0" fillId="1" borderId="4" xfId="0" applyFill="1" applyBorder="1"/>
    <xf numFmtId="0" fontId="0" fillId="1" borderId="5" xfId="0" applyFill="1" applyBorder="1"/>
    <xf numFmtId="0" fontId="0" fillId="1" borderId="6" xfId="0" applyFill="1" applyBorder="1"/>
    <xf numFmtId="0" fontId="0" fillId="1" borderId="7" xfId="0" applyFill="1" applyBorder="1"/>
    <xf numFmtId="0" fontId="0" fillId="1" borderId="0" xfId="0" applyFill="1" applyBorder="1"/>
    <xf numFmtId="0" fontId="0" fillId="1" borderId="8" xfId="0" applyFill="1" applyBorder="1"/>
    <xf numFmtId="0" fontId="12" fillId="4" borderId="4" xfId="0" applyFont="1" applyFill="1" applyBorder="1" applyAlignment="1">
      <alignment vertical="center"/>
    </xf>
    <xf numFmtId="0" fontId="12" fillId="4" borderId="5" xfId="0" applyFont="1" applyFill="1" applyBorder="1" applyAlignment="1">
      <alignment vertical="center"/>
    </xf>
    <xf numFmtId="0" fontId="12" fillId="4" borderId="9" xfId="0" applyFont="1" applyFill="1" applyBorder="1" applyAlignment="1">
      <alignment vertical="center"/>
    </xf>
    <xf numFmtId="0" fontId="12" fillId="4" borderId="10" xfId="0" applyFont="1" applyFill="1" applyBorder="1" applyAlignment="1">
      <alignment vertical="center"/>
    </xf>
    <xf numFmtId="44" fontId="10" fillId="2" borderId="0" xfId="0" applyNumberFormat="1" applyFont="1" applyFill="1"/>
    <xf numFmtId="0" fontId="14" fillId="1" borderId="7" xfId="0" applyFont="1" applyFill="1" applyBorder="1" applyAlignment="1">
      <alignment horizontal="center" vertical="center" wrapText="1"/>
    </xf>
    <xf numFmtId="0" fontId="14" fillId="1" borderId="0" xfId="0" applyFont="1" applyFill="1" applyBorder="1" applyAlignment="1">
      <alignment horizontal="center" vertical="center"/>
    </xf>
    <xf numFmtId="0" fontId="14" fillId="1" borderId="8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4" fillId="1" borderId="9" xfId="0" applyFont="1" applyFill="1" applyBorder="1" applyAlignment="1">
      <alignment horizontal="center" vertical="center" wrapText="1"/>
    </xf>
    <xf numFmtId="0" fontId="14" fillId="1" borderId="10" xfId="0" applyFont="1" applyFill="1" applyBorder="1" applyAlignment="1">
      <alignment horizontal="center" vertical="center" wrapText="1"/>
    </xf>
    <xf numFmtId="0" fontId="14" fillId="1" borderId="11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21" fillId="0" borderId="0" xfId="2" applyFont="1" applyFill="1" applyBorder="1" applyAlignment="1">
      <alignment horizontal="left" vertical="center" wrapText="1"/>
    </xf>
    <xf numFmtId="0" fontId="21" fillId="0" borderId="8" xfId="2" applyFont="1" applyFill="1" applyBorder="1" applyAlignment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114301</xdr:rowOff>
    </xdr:from>
    <xdr:to>
      <xdr:col>4</xdr:col>
      <xdr:colOff>138058</xdr:colOff>
      <xdr:row>3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1304F9-A84D-6B4E-F96C-B0EA6C451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314326"/>
          <a:ext cx="1795408" cy="447674"/>
        </a:xfrm>
        <a:prstGeom prst="rect">
          <a:avLst/>
        </a:prstGeom>
        <a:ln w="38100"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hrome-extension://efaidnbmnnnibpcajpcglclefindmkaj/https:/www.nbrc.gov/userfiles/files/Resource%20Guides/Compliance%20Manual%20October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0C76-8CB3-4F7A-9B24-248CEAD4CAC9}">
  <dimension ref="B1:AL36"/>
  <sheetViews>
    <sheetView tabSelected="1" workbookViewId="0">
      <selection activeCell="M7" sqref="M7"/>
    </sheetView>
  </sheetViews>
  <sheetFormatPr defaultRowHeight="15"/>
  <cols>
    <col min="2" max="2" width="8.85546875" customWidth="1"/>
    <col min="3" max="3" width="6.5703125" customWidth="1"/>
    <col min="4" max="5" width="11" bestFit="1" customWidth="1"/>
    <col min="6" max="6" width="14" customWidth="1"/>
    <col min="7" max="7" width="11.85546875" customWidth="1"/>
    <col min="8" max="8" width="13.28515625" customWidth="1"/>
    <col min="9" max="9" width="12" customWidth="1"/>
    <col min="10" max="14" width="11" bestFit="1" customWidth="1"/>
    <col min="15" max="36" width="11.5703125" bestFit="1" customWidth="1"/>
    <col min="37" max="37" width="14.28515625" bestFit="1" customWidth="1"/>
  </cols>
  <sheetData>
    <row r="1" spans="2:11" ht="15.75" thickBot="1"/>
    <row r="2" spans="2:11">
      <c r="B2" s="23"/>
      <c r="C2" s="24"/>
      <c r="D2" s="24"/>
      <c r="E2" s="24"/>
      <c r="F2" s="24"/>
      <c r="G2" s="24"/>
      <c r="H2" s="24"/>
      <c r="I2" s="24"/>
      <c r="J2" s="24"/>
      <c r="K2" s="25"/>
    </row>
    <row r="3" spans="2:11">
      <c r="B3" s="26"/>
      <c r="C3" s="27"/>
      <c r="D3" s="27"/>
      <c r="E3" s="27"/>
      <c r="F3" s="27"/>
      <c r="G3" s="27"/>
      <c r="H3" s="27"/>
      <c r="I3" s="27"/>
      <c r="J3" s="27"/>
      <c r="K3" s="28"/>
    </row>
    <row r="4" spans="2:11">
      <c r="B4" s="26"/>
      <c r="C4" s="27"/>
      <c r="D4" s="27"/>
      <c r="E4" s="27"/>
      <c r="F4" s="27"/>
      <c r="G4" s="27"/>
      <c r="H4" s="27"/>
      <c r="I4" s="27"/>
      <c r="J4" s="27"/>
      <c r="K4" s="28"/>
    </row>
    <row r="5" spans="2:11" ht="10.5" customHeight="1" thickBot="1">
      <c r="B5" s="26"/>
      <c r="C5" s="27"/>
      <c r="D5" s="27"/>
      <c r="E5" s="27"/>
      <c r="F5" s="27"/>
      <c r="G5" s="27"/>
      <c r="H5" s="27"/>
      <c r="I5" s="27"/>
      <c r="J5" s="27"/>
      <c r="K5" s="28"/>
    </row>
    <row r="6" spans="2:11" ht="29.25" thickBot="1">
      <c r="B6" s="37" t="s">
        <v>0</v>
      </c>
      <c r="C6" s="38"/>
      <c r="D6" s="38"/>
      <c r="E6" s="38"/>
      <c r="F6" s="38"/>
      <c r="G6" s="38"/>
      <c r="H6" s="38"/>
      <c r="I6" s="38"/>
      <c r="J6" s="38"/>
      <c r="K6" s="39"/>
    </row>
    <row r="7" spans="2:11" ht="70.5" customHeight="1">
      <c r="B7" s="34" t="s">
        <v>1</v>
      </c>
      <c r="C7" s="35"/>
      <c r="D7" s="35"/>
      <c r="E7" s="35"/>
      <c r="F7" s="35"/>
      <c r="G7" s="35"/>
      <c r="H7" s="35"/>
      <c r="I7" s="35"/>
      <c r="J7" s="35"/>
      <c r="K7" s="36"/>
    </row>
    <row r="8" spans="2:11" ht="18.75" customHeight="1">
      <c r="B8" s="46" t="s">
        <v>2</v>
      </c>
      <c r="C8" s="47"/>
      <c r="D8" s="47"/>
      <c r="E8" s="47"/>
      <c r="F8" s="57" t="s">
        <v>3</v>
      </c>
      <c r="G8" s="57"/>
      <c r="H8" s="57"/>
      <c r="I8" s="57"/>
      <c r="J8" s="57"/>
      <c r="K8" s="58"/>
    </row>
    <row r="9" spans="2:11" ht="27" customHeight="1" thickBot="1">
      <c r="B9" s="43" t="s">
        <v>4</v>
      </c>
      <c r="C9" s="44"/>
      <c r="D9" s="44"/>
      <c r="E9" s="44"/>
      <c r="F9" s="44"/>
      <c r="G9" s="44"/>
      <c r="H9" s="44"/>
      <c r="I9" s="44"/>
      <c r="J9" s="44"/>
      <c r="K9" s="45"/>
    </row>
    <row r="10" spans="2:11" ht="21.75" customHeight="1" thickBot="1">
      <c r="B10" s="29" t="s">
        <v>5</v>
      </c>
      <c r="C10" s="30"/>
      <c r="D10" s="30"/>
      <c r="E10" s="30"/>
      <c r="F10" s="51" t="s">
        <v>6</v>
      </c>
      <c r="G10" s="52"/>
      <c r="H10" s="52"/>
      <c r="I10" s="52"/>
      <c r="J10" s="52"/>
      <c r="K10" s="53"/>
    </row>
    <row r="11" spans="2:11" s="14" customFormat="1" ht="25.5" customHeight="1" thickBot="1">
      <c r="B11" s="31" t="s">
        <v>7</v>
      </c>
      <c r="C11" s="32"/>
      <c r="D11" s="32"/>
      <c r="E11" s="32"/>
      <c r="F11" s="40" t="s">
        <v>8</v>
      </c>
      <c r="G11" s="41"/>
      <c r="H11" s="41"/>
      <c r="I11" s="41"/>
      <c r="J11" s="41"/>
      <c r="K11" s="42"/>
    </row>
    <row r="12" spans="2:11" s="14" customFormat="1" ht="15.75" thickBot="1">
      <c r="B12" s="12"/>
      <c r="C12" s="12"/>
      <c r="D12" s="12"/>
      <c r="E12" s="12"/>
      <c r="F12" s="13"/>
      <c r="G12" s="13"/>
      <c r="H12" s="13"/>
      <c r="I12" s="13"/>
      <c r="J12" s="13"/>
      <c r="K12" s="13"/>
    </row>
    <row r="13" spans="2:11" ht="15.75" thickBot="1">
      <c r="B13" s="48" t="s">
        <v>9</v>
      </c>
      <c r="C13" s="49"/>
      <c r="D13" s="49"/>
      <c r="E13" s="50"/>
      <c r="F13" s="54" t="s">
        <v>10</v>
      </c>
      <c r="G13" s="55"/>
      <c r="H13" s="55"/>
      <c r="I13" s="55"/>
      <c r="J13" s="55"/>
      <c r="K13" s="56"/>
    </row>
    <row r="14" spans="2:11">
      <c r="B14" s="11"/>
    </row>
    <row r="15" spans="2:11" ht="26.25">
      <c r="B15" s="7" t="s">
        <v>11</v>
      </c>
      <c r="C15" s="7" t="s">
        <v>12</v>
      </c>
      <c r="D15" s="7" t="s">
        <v>13</v>
      </c>
      <c r="E15" s="7" t="s">
        <v>14</v>
      </c>
    </row>
    <row r="16" spans="2:11">
      <c r="B16" s="8">
        <v>20000</v>
      </c>
      <c r="C16" s="9">
        <v>12</v>
      </c>
      <c r="D16" s="10">
        <v>1000</v>
      </c>
      <c r="E16" s="22">
        <f>B16/(C16*12)</f>
        <v>138.88888888888889</v>
      </c>
    </row>
    <row r="17" spans="2:38">
      <c r="B17" s="6"/>
      <c r="C17" s="6"/>
      <c r="D17" s="6"/>
      <c r="E17" s="6"/>
    </row>
    <row r="19" spans="2:38">
      <c r="B19" s="3" t="s">
        <v>15</v>
      </c>
      <c r="C19" s="4"/>
      <c r="D19" s="21">
        <v>2024</v>
      </c>
      <c r="E19" s="21">
        <v>2025</v>
      </c>
      <c r="F19" s="21">
        <v>2026</v>
      </c>
      <c r="G19" s="21">
        <v>2027</v>
      </c>
      <c r="H19" s="21">
        <v>2028</v>
      </c>
      <c r="I19" s="21">
        <v>2029</v>
      </c>
      <c r="J19" s="21">
        <v>2030</v>
      </c>
      <c r="K19" s="21">
        <v>2031</v>
      </c>
      <c r="L19" s="21">
        <v>2032</v>
      </c>
      <c r="M19" s="21">
        <v>2033</v>
      </c>
      <c r="N19" s="21">
        <v>2034</v>
      </c>
      <c r="O19" s="21">
        <v>2035</v>
      </c>
      <c r="P19" s="21">
        <v>2036</v>
      </c>
      <c r="Q19" s="21">
        <v>2037</v>
      </c>
      <c r="R19" s="21">
        <v>2038</v>
      </c>
      <c r="S19" s="21">
        <v>2039</v>
      </c>
      <c r="T19" s="21">
        <v>2040</v>
      </c>
      <c r="U19" s="21">
        <v>2041</v>
      </c>
      <c r="V19" s="21">
        <v>2042</v>
      </c>
      <c r="W19" s="21">
        <v>2043</v>
      </c>
      <c r="X19" s="21">
        <v>2044</v>
      </c>
      <c r="Y19" s="21">
        <v>2045</v>
      </c>
      <c r="Z19" s="21">
        <v>2046</v>
      </c>
      <c r="AA19" s="21">
        <v>2047</v>
      </c>
      <c r="AB19" s="21">
        <v>2048</v>
      </c>
      <c r="AC19" s="21">
        <v>2049</v>
      </c>
      <c r="AD19" s="21">
        <v>2050</v>
      </c>
      <c r="AE19" s="21">
        <v>2051</v>
      </c>
      <c r="AF19" s="21">
        <v>2052</v>
      </c>
      <c r="AG19" s="21">
        <v>2053</v>
      </c>
      <c r="AH19" s="21">
        <v>2054</v>
      </c>
      <c r="AI19" s="21">
        <v>2055</v>
      </c>
      <c r="AJ19" s="21">
        <v>2056</v>
      </c>
      <c r="AK19" s="21">
        <v>2057</v>
      </c>
      <c r="AL19" s="21">
        <v>2058</v>
      </c>
    </row>
    <row r="20" spans="2:38">
      <c r="B20" s="3" t="s">
        <v>16</v>
      </c>
      <c r="C20" s="5"/>
      <c r="D20" s="5">
        <f>E16*9</f>
        <v>1250</v>
      </c>
      <c r="E20" s="5">
        <f>D16</f>
        <v>1000</v>
      </c>
      <c r="F20" s="5">
        <f>D16</f>
        <v>1000</v>
      </c>
      <c r="G20" s="5">
        <f>D16</f>
        <v>1000</v>
      </c>
      <c r="H20" s="5">
        <f>D16</f>
        <v>1000</v>
      </c>
      <c r="I20" s="5">
        <f>D16</f>
        <v>1000</v>
      </c>
      <c r="J20" s="5">
        <f>D16</f>
        <v>1000</v>
      </c>
      <c r="K20" s="5">
        <f>D16</f>
        <v>1000</v>
      </c>
      <c r="L20" s="5">
        <f>D16</f>
        <v>1000</v>
      </c>
      <c r="M20" s="5">
        <f>D16</f>
        <v>1000</v>
      </c>
      <c r="N20" s="5">
        <f>D20</f>
        <v>1250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2:38">
      <c r="B21" s="3" t="s">
        <v>17</v>
      </c>
      <c r="C21" s="6"/>
      <c r="D21" s="5">
        <f>B16</f>
        <v>20000</v>
      </c>
      <c r="E21" s="5">
        <f>D21-E20</f>
        <v>19000</v>
      </c>
      <c r="F21" s="5">
        <f t="shared" ref="F21:N21" si="0">E21-F20</f>
        <v>18000</v>
      </c>
      <c r="G21" s="5">
        <f t="shared" si="0"/>
        <v>17000</v>
      </c>
      <c r="H21" s="5">
        <f t="shared" si="0"/>
        <v>16000</v>
      </c>
      <c r="I21" s="5">
        <f t="shared" si="0"/>
        <v>15000</v>
      </c>
      <c r="J21" s="17">
        <f t="shared" si="0"/>
        <v>14000</v>
      </c>
      <c r="K21" s="17">
        <f t="shared" si="0"/>
        <v>13000</v>
      </c>
      <c r="L21" s="17">
        <f t="shared" si="0"/>
        <v>12000</v>
      </c>
      <c r="M21" s="16">
        <f t="shared" si="0"/>
        <v>11000</v>
      </c>
      <c r="N21" s="33">
        <f t="shared" si="0"/>
        <v>9750</v>
      </c>
      <c r="AK21" s="2">
        <f>AK20-B16</f>
        <v>-20000</v>
      </c>
    </row>
    <row r="22" spans="2:38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4" spans="2:38" ht="15.75" thickBot="1"/>
    <row r="25" spans="2:38" ht="15.75" thickBot="1">
      <c r="B25" s="48" t="s">
        <v>9</v>
      </c>
      <c r="C25" s="49"/>
      <c r="D25" s="49"/>
      <c r="E25" s="50"/>
      <c r="F25" s="54" t="s">
        <v>18</v>
      </c>
      <c r="G25" s="55"/>
      <c r="H25" s="55"/>
      <c r="I25" s="55"/>
      <c r="J25" s="55"/>
      <c r="K25" s="56"/>
    </row>
    <row r="26" spans="2:38">
      <c r="B26" s="11"/>
    </row>
    <row r="27" spans="2:38" ht="26.25">
      <c r="B27" s="7" t="s">
        <v>11</v>
      </c>
      <c r="C27" s="7" t="s">
        <v>12</v>
      </c>
      <c r="D27" s="7" t="s">
        <v>13</v>
      </c>
      <c r="E27" s="7" t="s">
        <v>14</v>
      </c>
    </row>
    <row r="28" spans="2:38">
      <c r="B28" s="8">
        <v>40000</v>
      </c>
      <c r="C28" s="9">
        <v>15</v>
      </c>
      <c r="D28" s="10">
        <v>2000</v>
      </c>
      <c r="E28" s="22">
        <f>B28/(C28*12)</f>
        <v>222.22222222222223</v>
      </c>
    </row>
    <row r="29" spans="2:38">
      <c r="B29" s="6"/>
      <c r="C29" s="6"/>
      <c r="D29" s="6"/>
      <c r="E29" s="6"/>
    </row>
    <row r="31" spans="2:38">
      <c r="B31" s="3" t="s">
        <v>15</v>
      </c>
      <c r="C31" s="4"/>
      <c r="D31" s="4">
        <v>2024</v>
      </c>
      <c r="E31" s="4">
        <v>2025</v>
      </c>
      <c r="F31" s="4">
        <v>2026</v>
      </c>
      <c r="G31" s="4">
        <v>2027</v>
      </c>
      <c r="H31" s="4">
        <v>2028</v>
      </c>
      <c r="I31" s="4">
        <v>2029</v>
      </c>
      <c r="J31" s="4">
        <v>2030</v>
      </c>
      <c r="K31" s="4">
        <v>2031</v>
      </c>
      <c r="L31" s="4">
        <v>2032</v>
      </c>
      <c r="M31" s="4">
        <v>2033</v>
      </c>
      <c r="N31" s="4">
        <v>2034</v>
      </c>
      <c r="O31" s="4">
        <v>2035</v>
      </c>
      <c r="P31" s="4">
        <v>2036</v>
      </c>
      <c r="Q31" s="4">
        <v>2037</v>
      </c>
      <c r="R31" s="4">
        <v>2038</v>
      </c>
      <c r="S31" s="4">
        <v>2039</v>
      </c>
      <c r="T31" s="4">
        <v>2040</v>
      </c>
      <c r="U31" s="4">
        <v>2041</v>
      </c>
      <c r="V31" s="4">
        <v>2042</v>
      </c>
      <c r="W31" s="4">
        <v>2043</v>
      </c>
      <c r="X31" s="4">
        <v>2044</v>
      </c>
      <c r="Y31" s="4">
        <v>2045</v>
      </c>
      <c r="Z31" s="4">
        <v>2046</v>
      </c>
      <c r="AA31" s="4">
        <v>2047</v>
      </c>
      <c r="AB31" s="4">
        <v>2048</v>
      </c>
      <c r="AC31" s="4">
        <v>2049</v>
      </c>
      <c r="AD31" s="4">
        <v>2050</v>
      </c>
      <c r="AE31" s="4">
        <v>2051</v>
      </c>
      <c r="AF31" s="4">
        <v>2052</v>
      </c>
      <c r="AG31" s="4">
        <v>2053</v>
      </c>
      <c r="AH31" s="4">
        <v>2054</v>
      </c>
      <c r="AI31" s="4">
        <v>2055</v>
      </c>
      <c r="AJ31" s="4">
        <v>2056</v>
      </c>
      <c r="AK31" s="1"/>
    </row>
    <row r="32" spans="2:38">
      <c r="B32" s="3" t="s">
        <v>16</v>
      </c>
      <c r="C32" s="5"/>
      <c r="D32" s="5">
        <f>D28</f>
        <v>2000</v>
      </c>
      <c r="E32" s="5">
        <f>D28</f>
        <v>2000</v>
      </c>
      <c r="F32" s="5">
        <f>D28</f>
        <v>2000</v>
      </c>
      <c r="G32" s="5">
        <f>D28</f>
        <v>2000</v>
      </c>
      <c r="H32" s="5">
        <f>D28</f>
        <v>2000</v>
      </c>
      <c r="I32" s="5">
        <f>D28</f>
        <v>2000</v>
      </c>
      <c r="J32" s="17">
        <f>D28</f>
        <v>2000</v>
      </c>
      <c r="K32" s="17">
        <f>D28</f>
        <v>2000</v>
      </c>
      <c r="L32" s="17">
        <f>D28</f>
        <v>2000</v>
      </c>
      <c r="M32" s="17">
        <f>D28</f>
        <v>2000</v>
      </c>
      <c r="N32" s="17">
        <f>D28</f>
        <v>2000</v>
      </c>
      <c r="O32" s="17">
        <f>D28</f>
        <v>2000</v>
      </c>
      <c r="P32" s="17">
        <f>D28</f>
        <v>2000</v>
      </c>
      <c r="Q32" s="17">
        <f>D28</f>
        <v>2000</v>
      </c>
      <c r="R32" s="17">
        <f>D28</f>
        <v>2000</v>
      </c>
      <c r="S32" s="5">
        <f>D28</f>
        <v>2000</v>
      </c>
      <c r="T32" s="17"/>
      <c r="U32" s="17">
        <f t="shared" ref="U32:V32" si="1">L28</f>
        <v>0</v>
      </c>
      <c r="V32" s="17">
        <f t="shared" si="1"/>
        <v>0</v>
      </c>
      <c r="W32" s="19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2:37">
      <c r="B33" s="3" t="s">
        <v>17</v>
      </c>
      <c r="C33" s="6"/>
      <c r="D33" s="5">
        <f>B28</f>
        <v>40000</v>
      </c>
      <c r="E33" s="5">
        <f>D33-E32</f>
        <v>38000</v>
      </c>
      <c r="F33" s="5">
        <f t="shared" ref="F33" si="2">E33-F32</f>
        <v>36000</v>
      </c>
      <c r="G33" s="5">
        <f t="shared" ref="G33" si="3">F33-G32</f>
        <v>34000</v>
      </c>
      <c r="H33" s="5">
        <f t="shared" ref="H33" si="4">G33-H32</f>
        <v>32000</v>
      </c>
      <c r="I33" s="5">
        <f t="shared" ref="I33" si="5">H33-I32</f>
        <v>30000</v>
      </c>
      <c r="J33" s="17">
        <f t="shared" ref="J33" si="6">I33-J32</f>
        <v>28000</v>
      </c>
      <c r="K33" s="17">
        <f t="shared" ref="K33" si="7">J33-K32</f>
        <v>26000</v>
      </c>
      <c r="L33" s="17">
        <f t="shared" ref="L33" si="8">K33-L32</f>
        <v>24000</v>
      </c>
      <c r="M33" s="16">
        <f t="shared" ref="M33" si="9">L33-M32</f>
        <v>22000</v>
      </c>
      <c r="N33" s="16">
        <f t="shared" ref="N33" si="10">M33-N32</f>
        <v>20000</v>
      </c>
      <c r="O33" s="16">
        <f t="shared" ref="O33" si="11">N33-O32</f>
        <v>18000</v>
      </c>
      <c r="P33" s="16">
        <f t="shared" ref="P33" si="12">O33-P32</f>
        <v>16000</v>
      </c>
      <c r="Q33" s="16">
        <f t="shared" ref="Q33" si="13">P33-Q32</f>
        <v>14000</v>
      </c>
      <c r="R33" s="16">
        <f t="shared" ref="R33" si="14">Q33-R32</f>
        <v>12000</v>
      </c>
      <c r="S33" s="33">
        <f t="shared" ref="S33" si="15">R33-S32</f>
        <v>10000</v>
      </c>
      <c r="T33" s="15"/>
      <c r="U33" s="15"/>
      <c r="V33" s="15"/>
      <c r="W33" s="15"/>
      <c r="AK33" s="2">
        <f>AK32-B28</f>
        <v>-40000</v>
      </c>
    </row>
    <row r="34" spans="2:37">
      <c r="J34" s="18"/>
      <c r="K34" s="18"/>
      <c r="L34" s="18"/>
      <c r="M34" s="20"/>
      <c r="N34" s="20"/>
      <c r="O34" s="20"/>
      <c r="P34" s="20"/>
      <c r="Q34" s="20"/>
      <c r="R34" s="20"/>
      <c r="T34" s="18"/>
      <c r="U34" s="18"/>
      <c r="V34" s="18"/>
      <c r="W34" s="18"/>
    </row>
    <row r="36" spans="2:37">
      <c r="B36" s="11"/>
    </row>
  </sheetData>
  <mergeCells count="11">
    <mergeCell ref="B13:E13"/>
    <mergeCell ref="F10:K10"/>
    <mergeCell ref="F13:K13"/>
    <mergeCell ref="B25:E25"/>
    <mergeCell ref="F25:K25"/>
    <mergeCell ref="B7:K7"/>
    <mergeCell ref="B6:K6"/>
    <mergeCell ref="F11:K11"/>
    <mergeCell ref="B9:K9"/>
    <mergeCell ref="B8:E8"/>
    <mergeCell ref="F8:K8"/>
  </mergeCells>
  <hyperlinks>
    <hyperlink ref="F8" r:id="rId1" display="COMPLIANCE MANUAL" xr:uid="{F4ABF5AB-E292-4CAB-9ADC-52F568606EB9}"/>
  </hyperlinks>
  <pageMargins left="0.3" right="0.3" top="0.75" bottom="0.75" header="0.3" footer="0.3"/>
  <pageSetup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ABC5F3268BC14ABB3624524683B807" ma:contentTypeVersion="15" ma:contentTypeDescription="Create a new document." ma:contentTypeScope="" ma:versionID="ea8310da74c3a842ed2a2990c7544a8a">
  <xsd:schema xmlns:xsd="http://www.w3.org/2001/XMLSchema" xmlns:xs="http://www.w3.org/2001/XMLSchema" xmlns:p="http://schemas.microsoft.com/office/2006/metadata/properties" xmlns:ns1="http://schemas.microsoft.com/sharepoint/v3" xmlns:ns2="2a190225-dc26-4cf5-bc9e-ef0c80857bb4" xmlns:ns3="01e93a5b-e801-4e2d-95f0-fb778f641b20" targetNamespace="http://schemas.microsoft.com/office/2006/metadata/properties" ma:root="true" ma:fieldsID="c0b761301e7150a890e72782a66d4488" ns1:_="" ns2:_="" ns3:_="">
    <xsd:import namespace="http://schemas.microsoft.com/sharepoint/v3"/>
    <xsd:import namespace="2a190225-dc26-4cf5-bc9e-ef0c80857bb4"/>
    <xsd:import namespace="01e93a5b-e801-4e2d-95f0-fb778f641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190225-dc26-4cf5-bc9e-ef0c80857b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a67718b-15ab-4a4a-8d3b-00b6a77e91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e93a5b-e801-4e2d-95f0-fb778f641b2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507699a-01aa-4e6e-a33a-aea09ad8a9e6}" ma:internalName="TaxCatchAll" ma:showField="CatchAllData" ma:web="01e93a5b-e801-4e2d-95f0-fb778f641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190225-dc26-4cf5-bc9e-ef0c80857bb4">
      <Terms xmlns="http://schemas.microsoft.com/office/infopath/2007/PartnerControls"/>
    </lcf76f155ced4ddcb4097134ff3c332f>
    <TaxCatchAll xmlns="01e93a5b-e801-4e2d-95f0-fb778f641b2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028F738-2A10-44C7-AE4C-06BB3107FED4}"/>
</file>

<file path=customXml/itemProps2.xml><?xml version="1.0" encoding="utf-8"?>
<ds:datastoreItem xmlns:ds="http://schemas.openxmlformats.org/officeDocument/2006/customXml" ds:itemID="{82558A11-DFA2-4E81-988E-A7D6029E9EB3}"/>
</file>

<file path=customXml/itemProps3.xml><?xml version="1.0" encoding="utf-8"?>
<ds:datastoreItem xmlns:ds="http://schemas.openxmlformats.org/officeDocument/2006/customXml" ds:itemID="{C0DF89E4-22D4-4FBD-95EA-92AEBFAFAC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Erin Powers</dc:creator>
  <cp:keywords/>
  <dc:description/>
  <cp:lastModifiedBy>Malana Tamer</cp:lastModifiedBy>
  <cp:revision/>
  <dcterms:created xsi:type="dcterms:W3CDTF">2021-01-15T11:33:49Z</dcterms:created>
  <dcterms:modified xsi:type="dcterms:W3CDTF">2024-11-20T22:05:56Z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0x010100A0ABC5F3268BC14ABB3624524683B807</vt:lpwstr>
  </property>
  <property fmtid="{D5CDD505-2E9C-101B-9397-08002B2CF9AE}" pid="3" name="MediaServiceImageTags">
    <vt:lpwstr/>
  </property>
</Properties>
</file>